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L4" i="1"/>
  <c r="K5"/>
  <c r="K6"/>
  <c r="K7"/>
  <c r="K9"/>
  <c r="K10"/>
  <c r="K11"/>
  <c r="K12"/>
  <c r="K13"/>
  <c r="K14"/>
  <c r="K16"/>
  <c r="K17"/>
  <c r="K18"/>
  <c r="K19"/>
  <c r="K4"/>
  <c r="I5"/>
  <c r="I6"/>
  <c r="I7"/>
  <c r="I9"/>
  <c r="I10"/>
  <c r="I11"/>
  <c r="I12"/>
  <c r="I13"/>
  <c r="I14"/>
  <c r="I16"/>
  <c r="I17"/>
  <c r="I18"/>
  <c r="I19"/>
  <c r="I4"/>
  <c r="G5"/>
  <c r="L5" s="1"/>
  <c r="G6"/>
  <c r="L6" s="1"/>
  <c r="G7"/>
  <c r="L7" s="1"/>
  <c r="G9"/>
  <c r="L9" s="1"/>
  <c r="G10"/>
  <c r="L10" s="1"/>
  <c r="G11"/>
  <c r="L11" s="1"/>
  <c r="G12"/>
  <c r="L12" s="1"/>
  <c r="G13"/>
  <c r="L13" s="1"/>
  <c r="G14"/>
  <c r="L14" s="1"/>
  <c r="G16"/>
  <c r="L16" s="1"/>
  <c r="G17"/>
  <c r="L17" s="1"/>
  <c r="G18"/>
  <c r="L18" s="1"/>
  <c r="G19"/>
  <c r="L19" s="1"/>
  <c r="G4"/>
</calcChain>
</file>

<file path=xl/sharedStrings.xml><?xml version="1.0" encoding="utf-8"?>
<sst xmlns="http://schemas.openxmlformats.org/spreadsheetml/2006/main" count="80" uniqueCount="55">
  <si>
    <t>附件1</t>
  </si>
  <si>
    <t>序号</t>
  </si>
  <si>
    <t>姓名</t>
  </si>
  <si>
    <t>报考岗位</t>
  </si>
  <si>
    <t>准考证号</t>
  </si>
  <si>
    <t>笔试成绩</t>
  </si>
  <si>
    <t>体能测试成绩</t>
  </si>
  <si>
    <t>陈艺华</t>
  </si>
  <si>
    <t>政府专职消防员1</t>
  </si>
  <si>
    <t>230422610206</t>
  </si>
  <si>
    <t>郭钲</t>
  </si>
  <si>
    <t>230422610108</t>
  </si>
  <si>
    <t>明子龙</t>
  </si>
  <si>
    <t>230422610109</t>
  </si>
  <si>
    <t>李汉政</t>
  </si>
  <si>
    <t>230422610207</t>
  </si>
  <si>
    <t>刘盼</t>
  </si>
  <si>
    <t>政府专职消防员2(面向张家界户籍退役士兵)</t>
  </si>
  <si>
    <t>230422610218</t>
  </si>
  <si>
    <t>毛佳</t>
  </si>
  <si>
    <t>230422610217</t>
  </si>
  <si>
    <t>钟家斌</t>
  </si>
  <si>
    <t>230422610315</t>
  </si>
  <si>
    <t>庹丹杰</t>
  </si>
  <si>
    <t>230422610227</t>
  </si>
  <si>
    <t>彭潇</t>
  </si>
  <si>
    <t>230422610226</t>
  </si>
  <si>
    <t>桂万宝</t>
  </si>
  <si>
    <t>230422610304</t>
  </si>
  <si>
    <t>徐康</t>
  </si>
  <si>
    <t>政府专职消防员3(面向张家界户籍高校毕业生)</t>
  </si>
  <si>
    <t>230422610415</t>
  </si>
  <si>
    <t>周淼</t>
  </si>
  <si>
    <t>230422610403</t>
  </si>
  <si>
    <t>王建洲</t>
  </si>
  <si>
    <t>230422610402</t>
  </si>
  <si>
    <t>向宇</t>
  </si>
  <si>
    <t>230422610406</t>
  </si>
  <si>
    <t>性别</t>
    <phoneticPr fontId="1" type="noConversion"/>
  </si>
  <si>
    <t>笔试*30%</t>
    <phoneticPr fontId="1" type="noConversion"/>
  </si>
  <si>
    <t>体能测试*50%</t>
    <phoneticPr fontId="1" type="noConversion"/>
  </si>
  <si>
    <t>男</t>
    <phoneticPr fontId="1" type="noConversion"/>
  </si>
  <si>
    <t>男</t>
    <phoneticPr fontId="1" type="noConversion"/>
  </si>
  <si>
    <t>男</t>
    <phoneticPr fontId="1" type="noConversion"/>
  </si>
  <si>
    <t>男</t>
    <phoneticPr fontId="1" type="noConversion"/>
  </si>
  <si>
    <t>男</t>
    <phoneticPr fontId="1" type="noConversion"/>
  </si>
  <si>
    <t>男</t>
    <phoneticPr fontId="1" type="noConversion"/>
  </si>
  <si>
    <t>男</t>
    <phoneticPr fontId="1" type="noConversion"/>
  </si>
  <si>
    <t>面试面绩</t>
    <phoneticPr fontId="1" type="noConversion"/>
  </si>
  <si>
    <t>面试*20%</t>
    <phoneticPr fontId="1" type="noConversion"/>
  </si>
  <si>
    <t>总分</t>
    <phoneticPr fontId="1" type="noConversion"/>
  </si>
  <si>
    <t>排名</t>
    <phoneticPr fontId="1" type="noConversion"/>
  </si>
  <si>
    <t>备注</t>
    <phoneticPr fontId="1" type="noConversion"/>
  </si>
  <si>
    <t>进入体检</t>
    <phoneticPr fontId="1" type="noConversion"/>
  </si>
  <si>
    <t>桑植县2023年政府专职消防员公开招聘面试成绩及综合成绩排名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</si>
</sst>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2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tabSelected="1" workbookViewId="0">
      <selection activeCell="G24" sqref="G24"/>
    </sheetView>
  </sheetViews>
  <sheetFormatPr defaultColWidth="9" defaultRowHeight="13.5"/>
  <cols>
    <col min="1" max="1" width="5.125" customWidth="1"/>
    <col min="2" max="2" width="6.875" customWidth="1"/>
    <col min="3" max="3" width="4.375" customWidth="1"/>
    <col min="4" max="4" width="36" customWidth="1"/>
    <col min="5" max="5" width="12.5" customWidth="1"/>
    <col min="6" max="6" width="7.75" customWidth="1"/>
    <col min="7" max="7" width="9.125" customWidth="1"/>
    <col min="8" max="8" width="10.375" customWidth="1"/>
    <col min="9" max="9" width="11.375" customWidth="1"/>
    <col min="10" max="10" width="8.125" customWidth="1"/>
    <col min="11" max="11" width="8" customWidth="1"/>
    <col min="12" max="12" width="7.5" customWidth="1"/>
    <col min="13" max="13" width="5.25" customWidth="1"/>
    <col min="14" max="14" width="9.25" customWidth="1"/>
  </cols>
  <sheetData>
    <row r="1" spans="1:14" s="1" customForma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7"/>
      <c r="M1" s="7"/>
    </row>
    <row r="2" spans="1:14" s="1" customFormat="1" ht="30" customHeight="1">
      <c r="A2" s="22" t="s">
        <v>54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4"/>
      <c r="M2" s="24"/>
      <c r="N2" s="24"/>
    </row>
    <row r="3" spans="1:14" s="3" customFormat="1" ht="24.95" customHeight="1">
      <c r="A3" s="2" t="s">
        <v>1</v>
      </c>
      <c r="B3" s="2" t="s">
        <v>2</v>
      </c>
      <c r="C3" s="2" t="s">
        <v>38</v>
      </c>
      <c r="D3" s="2" t="s">
        <v>3</v>
      </c>
      <c r="E3" s="2" t="s">
        <v>4</v>
      </c>
      <c r="F3" s="2" t="s">
        <v>5</v>
      </c>
      <c r="G3" s="6" t="s">
        <v>39</v>
      </c>
      <c r="H3" s="2" t="s">
        <v>6</v>
      </c>
      <c r="I3" s="6" t="s">
        <v>40</v>
      </c>
      <c r="J3" s="2" t="s">
        <v>48</v>
      </c>
      <c r="K3" s="2" t="s">
        <v>49</v>
      </c>
      <c r="L3" s="2" t="s">
        <v>50</v>
      </c>
      <c r="M3" s="2" t="s">
        <v>51</v>
      </c>
      <c r="N3" s="18" t="s">
        <v>52</v>
      </c>
    </row>
    <row r="4" spans="1:14" s="4" customFormat="1" ht="15.95" customHeight="1">
      <c r="A4" s="8">
        <v>1</v>
      </c>
      <c r="B4" s="9" t="s">
        <v>7</v>
      </c>
      <c r="C4" s="10" t="s">
        <v>41</v>
      </c>
      <c r="D4" s="10" t="s">
        <v>8</v>
      </c>
      <c r="E4" s="10" t="s">
        <v>9</v>
      </c>
      <c r="F4" s="11">
        <v>72</v>
      </c>
      <c r="G4" s="12">
        <f>F4*0.3</f>
        <v>21.599999999999998</v>
      </c>
      <c r="H4" s="11">
        <v>100</v>
      </c>
      <c r="I4" s="12">
        <f>H4*0.5</f>
        <v>50</v>
      </c>
      <c r="J4" s="19">
        <v>74.760000000000005</v>
      </c>
      <c r="K4" s="19">
        <f>J4*0.2</f>
        <v>14.952000000000002</v>
      </c>
      <c r="L4" s="19">
        <f>G4+I4+K4</f>
        <v>86.551999999999992</v>
      </c>
      <c r="M4" s="13">
        <v>1</v>
      </c>
      <c r="N4" s="5" t="s">
        <v>53</v>
      </c>
    </row>
    <row r="5" spans="1:14" s="4" customFormat="1">
      <c r="A5" s="14">
        <v>2</v>
      </c>
      <c r="B5" s="10" t="s">
        <v>10</v>
      </c>
      <c r="C5" s="10" t="s">
        <v>41</v>
      </c>
      <c r="D5" s="10" t="s">
        <v>8</v>
      </c>
      <c r="E5" s="10" t="s">
        <v>11</v>
      </c>
      <c r="F5" s="11">
        <v>75</v>
      </c>
      <c r="G5" s="12">
        <f t="shared" ref="G5:G19" si="0">F5*0.3</f>
        <v>22.5</v>
      </c>
      <c r="H5" s="11">
        <v>65</v>
      </c>
      <c r="I5" s="12">
        <f t="shared" ref="I5:I19" si="1">H5*0.5</f>
        <v>32.5</v>
      </c>
      <c r="J5" s="19">
        <v>77.78</v>
      </c>
      <c r="K5" s="19">
        <f t="shared" ref="K5:K19" si="2">J5*0.2</f>
        <v>15.556000000000001</v>
      </c>
      <c r="L5" s="19">
        <f t="shared" ref="L5:L19" si="3">G5+I5+K5</f>
        <v>70.555999999999997</v>
      </c>
      <c r="M5" s="13">
        <v>2</v>
      </c>
      <c r="N5" s="5" t="s">
        <v>53</v>
      </c>
    </row>
    <row r="6" spans="1:14" s="4" customFormat="1">
      <c r="A6" s="14">
        <v>3</v>
      </c>
      <c r="B6" s="10" t="s">
        <v>12</v>
      </c>
      <c r="C6" s="10" t="s">
        <v>46</v>
      </c>
      <c r="D6" s="10" t="s">
        <v>8</v>
      </c>
      <c r="E6" s="10" t="s">
        <v>13</v>
      </c>
      <c r="F6" s="11">
        <v>70</v>
      </c>
      <c r="G6" s="12">
        <f t="shared" si="0"/>
        <v>21</v>
      </c>
      <c r="H6" s="11">
        <v>60</v>
      </c>
      <c r="I6" s="12">
        <f t="shared" si="1"/>
        <v>30</v>
      </c>
      <c r="J6" s="19">
        <v>69.58</v>
      </c>
      <c r="K6" s="19">
        <f t="shared" si="2"/>
        <v>13.916</v>
      </c>
      <c r="L6" s="19">
        <f t="shared" si="3"/>
        <v>64.915999999999997</v>
      </c>
      <c r="M6" s="13">
        <v>3</v>
      </c>
      <c r="N6" s="5"/>
    </row>
    <row r="7" spans="1:14" s="4" customFormat="1">
      <c r="A7" s="14">
        <v>4</v>
      </c>
      <c r="B7" s="10" t="s">
        <v>14</v>
      </c>
      <c r="C7" s="10" t="s">
        <v>47</v>
      </c>
      <c r="D7" s="10" t="s">
        <v>8</v>
      </c>
      <c r="E7" s="10" t="s">
        <v>15</v>
      </c>
      <c r="F7" s="11">
        <v>65</v>
      </c>
      <c r="G7" s="12">
        <f t="shared" si="0"/>
        <v>19.5</v>
      </c>
      <c r="H7" s="11">
        <v>60</v>
      </c>
      <c r="I7" s="12">
        <f t="shared" si="1"/>
        <v>30</v>
      </c>
      <c r="J7" s="19">
        <v>72.2</v>
      </c>
      <c r="K7" s="19">
        <f t="shared" si="2"/>
        <v>14.440000000000001</v>
      </c>
      <c r="L7" s="19">
        <f t="shared" si="3"/>
        <v>63.94</v>
      </c>
      <c r="M7" s="13">
        <v>4</v>
      </c>
      <c r="N7" s="5"/>
    </row>
    <row r="8" spans="1:14" s="4" customFormat="1">
      <c r="A8" s="14"/>
      <c r="B8" s="15"/>
      <c r="C8" s="15"/>
      <c r="D8" s="15"/>
      <c r="E8" s="15"/>
      <c r="F8" s="16"/>
      <c r="G8" s="17"/>
      <c r="H8" s="16"/>
      <c r="I8" s="17"/>
      <c r="J8" s="20"/>
      <c r="K8" s="19"/>
      <c r="L8" s="19"/>
      <c r="M8" s="13"/>
      <c r="N8" s="5"/>
    </row>
    <row r="9" spans="1:14" s="4" customFormat="1">
      <c r="A9" s="14">
        <v>1</v>
      </c>
      <c r="B9" s="15" t="s">
        <v>16</v>
      </c>
      <c r="C9" s="15" t="s">
        <v>47</v>
      </c>
      <c r="D9" s="15" t="s">
        <v>17</v>
      </c>
      <c r="E9" s="15" t="s">
        <v>18</v>
      </c>
      <c r="F9" s="16">
        <v>70</v>
      </c>
      <c r="G9" s="17">
        <f t="shared" si="0"/>
        <v>21</v>
      </c>
      <c r="H9" s="16">
        <v>100</v>
      </c>
      <c r="I9" s="17">
        <f t="shared" si="1"/>
        <v>50</v>
      </c>
      <c r="J9" s="20">
        <v>78.48</v>
      </c>
      <c r="K9" s="19">
        <f t="shared" si="2"/>
        <v>15.696000000000002</v>
      </c>
      <c r="L9" s="19">
        <f t="shared" si="3"/>
        <v>86.695999999999998</v>
      </c>
      <c r="M9" s="13">
        <v>1</v>
      </c>
      <c r="N9" s="5" t="s">
        <v>53</v>
      </c>
    </row>
    <row r="10" spans="1:14" s="4" customFormat="1">
      <c r="A10" s="14">
        <v>2</v>
      </c>
      <c r="B10" s="10" t="s">
        <v>19</v>
      </c>
      <c r="C10" s="10" t="s">
        <v>47</v>
      </c>
      <c r="D10" s="10" t="s">
        <v>17</v>
      </c>
      <c r="E10" s="10" t="s">
        <v>20</v>
      </c>
      <c r="F10" s="11">
        <v>83</v>
      </c>
      <c r="G10" s="12">
        <f t="shared" si="0"/>
        <v>24.9</v>
      </c>
      <c r="H10" s="11">
        <v>90</v>
      </c>
      <c r="I10" s="12">
        <f t="shared" si="1"/>
        <v>45</v>
      </c>
      <c r="J10" s="19">
        <v>76.8</v>
      </c>
      <c r="K10" s="19">
        <f t="shared" si="2"/>
        <v>15.36</v>
      </c>
      <c r="L10" s="19">
        <f t="shared" si="3"/>
        <v>85.26</v>
      </c>
      <c r="M10" s="13">
        <v>2</v>
      </c>
      <c r="N10" s="5" t="s">
        <v>53</v>
      </c>
    </row>
    <row r="11" spans="1:14" s="4" customFormat="1">
      <c r="A11" s="14">
        <v>3</v>
      </c>
      <c r="B11" s="10" t="s">
        <v>21</v>
      </c>
      <c r="C11" s="10" t="s">
        <v>42</v>
      </c>
      <c r="D11" s="10" t="s">
        <v>17</v>
      </c>
      <c r="E11" s="10" t="s">
        <v>22</v>
      </c>
      <c r="F11" s="11">
        <v>63</v>
      </c>
      <c r="G11" s="12">
        <f t="shared" si="0"/>
        <v>18.899999999999999</v>
      </c>
      <c r="H11" s="11">
        <v>100</v>
      </c>
      <c r="I11" s="12">
        <f t="shared" si="1"/>
        <v>50</v>
      </c>
      <c r="J11" s="19">
        <v>72.16</v>
      </c>
      <c r="K11" s="19">
        <f t="shared" si="2"/>
        <v>14.432</v>
      </c>
      <c r="L11" s="19">
        <f t="shared" si="3"/>
        <v>83.332000000000008</v>
      </c>
      <c r="M11" s="13">
        <v>3</v>
      </c>
      <c r="N11" s="5" t="s">
        <v>53</v>
      </c>
    </row>
    <row r="12" spans="1:14" s="4" customFormat="1">
      <c r="A12" s="14">
        <v>4</v>
      </c>
      <c r="B12" s="10" t="s">
        <v>23</v>
      </c>
      <c r="C12" s="10" t="s">
        <v>43</v>
      </c>
      <c r="D12" s="10" t="s">
        <v>17</v>
      </c>
      <c r="E12" s="10" t="s">
        <v>24</v>
      </c>
      <c r="F12" s="11">
        <v>59</v>
      </c>
      <c r="G12" s="12">
        <f t="shared" si="0"/>
        <v>17.7</v>
      </c>
      <c r="H12" s="11">
        <v>95</v>
      </c>
      <c r="I12" s="12">
        <f t="shared" si="1"/>
        <v>47.5</v>
      </c>
      <c r="J12" s="19">
        <v>79.98</v>
      </c>
      <c r="K12" s="19">
        <f t="shared" si="2"/>
        <v>15.996000000000002</v>
      </c>
      <c r="L12" s="19">
        <f t="shared" si="3"/>
        <v>81.195999999999998</v>
      </c>
      <c r="M12" s="13">
        <v>4</v>
      </c>
      <c r="N12" s="5" t="s">
        <v>53</v>
      </c>
    </row>
    <row r="13" spans="1:14" s="4" customFormat="1">
      <c r="A13" s="14">
        <v>5</v>
      </c>
      <c r="B13" s="10" t="s">
        <v>25</v>
      </c>
      <c r="C13" s="10" t="s">
        <v>43</v>
      </c>
      <c r="D13" s="10" t="s">
        <v>17</v>
      </c>
      <c r="E13" s="10" t="s">
        <v>26</v>
      </c>
      <c r="F13" s="11">
        <v>63</v>
      </c>
      <c r="G13" s="12">
        <f t="shared" si="0"/>
        <v>18.899999999999999</v>
      </c>
      <c r="H13" s="11">
        <v>90</v>
      </c>
      <c r="I13" s="12">
        <f t="shared" si="1"/>
        <v>45</v>
      </c>
      <c r="J13" s="19">
        <v>72.2</v>
      </c>
      <c r="K13" s="19">
        <f t="shared" si="2"/>
        <v>14.440000000000001</v>
      </c>
      <c r="L13" s="19">
        <f t="shared" si="3"/>
        <v>78.34</v>
      </c>
      <c r="M13" s="13">
        <v>5</v>
      </c>
      <c r="N13" s="5"/>
    </row>
    <row r="14" spans="1:14" s="4" customFormat="1">
      <c r="A14" s="14">
        <v>6</v>
      </c>
      <c r="B14" s="10" t="s">
        <v>27</v>
      </c>
      <c r="C14" s="10" t="s">
        <v>44</v>
      </c>
      <c r="D14" s="10" t="s">
        <v>17</v>
      </c>
      <c r="E14" s="10" t="s">
        <v>28</v>
      </c>
      <c r="F14" s="11">
        <v>55</v>
      </c>
      <c r="G14" s="12">
        <f t="shared" si="0"/>
        <v>16.5</v>
      </c>
      <c r="H14" s="11">
        <v>90</v>
      </c>
      <c r="I14" s="12">
        <f t="shared" si="1"/>
        <v>45</v>
      </c>
      <c r="J14" s="19">
        <v>69.459999999999994</v>
      </c>
      <c r="K14" s="19">
        <f t="shared" si="2"/>
        <v>13.891999999999999</v>
      </c>
      <c r="L14" s="19">
        <f t="shared" si="3"/>
        <v>75.391999999999996</v>
      </c>
      <c r="M14" s="13">
        <v>6</v>
      </c>
      <c r="N14" s="5"/>
    </row>
    <row r="15" spans="1:14" s="4" customFormat="1">
      <c r="A15" s="14"/>
      <c r="B15" s="15"/>
      <c r="C15" s="15"/>
      <c r="D15" s="15"/>
      <c r="E15" s="15"/>
      <c r="F15" s="16"/>
      <c r="G15" s="17"/>
      <c r="H15" s="16"/>
      <c r="I15" s="17"/>
      <c r="J15" s="20"/>
      <c r="K15" s="19"/>
      <c r="L15" s="19"/>
      <c r="M15" s="13"/>
      <c r="N15" s="5"/>
    </row>
    <row r="16" spans="1:14" s="4" customFormat="1">
      <c r="A16" s="14">
        <v>1</v>
      </c>
      <c r="B16" s="15" t="s">
        <v>29</v>
      </c>
      <c r="C16" s="15" t="s">
        <v>44</v>
      </c>
      <c r="D16" s="15" t="s">
        <v>30</v>
      </c>
      <c r="E16" s="15" t="s">
        <v>31</v>
      </c>
      <c r="F16" s="17">
        <v>67</v>
      </c>
      <c r="G16" s="17">
        <f t="shared" si="0"/>
        <v>20.099999999999998</v>
      </c>
      <c r="H16" s="17">
        <v>100</v>
      </c>
      <c r="I16" s="17">
        <f t="shared" si="1"/>
        <v>50</v>
      </c>
      <c r="J16" s="20">
        <v>72.260000000000005</v>
      </c>
      <c r="K16" s="19">
        <f t="shared" si="2"/>
        <v>14.452000000000002</v>
      </c>
      <c r="L16" s="19">
        <f t="shared" si="3"/>
        <v>84.551999999999992</v>
      </c>
      <c r="M16" s="13">
        <v>1</v>
      </c>
      <c r="N16" s="5" t="s">
        <v>53</v>
      </c>
    </row>
    <row r="17" spans="1:14" s="4" customFormat="1">
      <c r="A17" s="14">
        <v>2</v>
      </c>
      <c r="B17" s="10" t="s">
        <v>32</v>
      </c>
      <c r="C17" s="10" t="s">
        <v>44</v>
      </c>
      <c r="D17" s="10" t="s">
        <v>30</v>
      </c>
      <c r="E17" s="10" t="s">
        <v>33</v>
      </c>
      <c r="F17" s="12">
        <v>75</v>
      </c>
      <c r="G17" s="12">
        <f t="shared" si="0"/>
        <v>22.5</v>
      </c>
      <c r="H17" s="12">
        <v>80</v>
      </c>
      <c r="I17" s="12">
        <f t="shared" si="1"/>
        <v>40</v>
      </c>
      <c r="J17" s="19">
        <v>73.760000000000005</v>
      </c>
      <c r="K17" s="19">
        <f t="shared" si="2"/>
        <v>14.752000000000002</v>
      </c>
      <c r="L17" s="19">
        <f t="shared" si="3"/>
        <v>77.25200000000001</v>
      </c>
      <c r="M17" s="13">
        <v>2</v>
      </c>
      <c r="N17" s="5" t="s">
        <v>53</v>
      </c>
    </row>
    <row r="18" spans="1:14" s="4" customFormat="1">
      <c r="A18" s="14">
        <v>3</v>
      </c>
      <c r="B18" s="10" t="s">
        <v>34</v>
      </c>
      <c r="C18" s="10" t="s">
        <v>45</v>
      </c>
      <c r="D18" s="10" t="s">
        <v>30</v>
      </c>
      <c r="E18" s="10" t="s">
        <v>35</v>
      </c>
      <c r="F18" s="12">
        <v>66</v>
      </c>
      <c r="G18" s="12">
        <f t="shared" si="0"/>
        <v>19.8</v>
      </c>
      <c r="H18" s="12">
        <v>75</v>
      </c>
      <c r="I18" s="12">
        <f t="shared" si="1"/>
        <v>37.5</v>
      </c>
      <c r="J18" s="19">
        <v>71.7</v>
      </c>
      <c r="K18" s="19">
        <f t="shared" si="2"/>
        <v>14.340000000000002</v>
      </c>
      <c r="L18" s="19">
        <f t="shared" si="3"/>
        <v>71.64</v>
      </c>
      <c r="M18" s="13">
        <v>3</v>
      </c>
      <c r="N18" s="5"/>
    </row>
    <row r="19" spans="1:14" s="4" customFormat="1">
      <c r="A19" s="14">
        <v>4</v>
      </c>
      <c r="B19" s="10" t="s">
        <v>36</v>
      </c>
      <c r="C19" s="10" t="s">
        <v>45</v>
      </c>
      <c r="D19" s="10" t="s">
        <v>30</v>
      </c>
      <c r="E19" s="10" t="s">
        <v>37</v>
      </c>
      <c r="F19" s="12">
        <v>57</v>
      </c>
      <c r="G19" s="12">
        <f t="shared" si="0"/>
        <v>17.099999999999998</v>
      </c>
      <c r="H19" s="12">
        <v>65</v>
      </c>
      <c r="I19" s="12">
        <f t="shared" si="1"/>
        <v>32.5</v>
      </c>
      <c r="J19" s="19">
        <v>72.06</v>
      </c>
      <c r="K19" s="19">
        <f t="shared" si="2"/>
        <v>14.412000000000001</v>
      </c>
      <c r="L19" s="19">
        <f t="shared" si="3"/>
        <v>64.012</v>
      </c>
      <c r="M19" s="13">
        <v>4</v>
      </c>
      <c r="N19" s="5"/>
    </row>
  </sheetData>
  <mergeCells count="2">
    <mergeCell ref="A1:K1"/>
    <mergeCell ref="A2:N2"/>
  </mergeCells>
  <phoneticPr fontId="1" type="noConversion"/>
  <conditionalFormatting sqref="B4">
    <cfRule type="duplicateValues" dxfId="23" priority="205"/>
  </conditionalFormatting>
  <conditionalFormatting sqref="B5">
    <cfRule type="duplicateValues" dxfId="22" priority="203"/>
  </conditionalFormatting>
  <conditionalFormatting sqref="B6">
    <cfRule type="duplicateValues" dxfId="21" priority="199"/>
  </conditionalFormatting>
  <conditionalFormatting sqref="B7:B8">
    <cfRule type="duplicateValues" dxfId="20" priority="197"/>
  </conditionalFormatting>
  <conditionalFormatting sqref="B10">
    <cfRule type="duplicateValues" dxfId="19" priority="173"/>
  </conditionalFormatting>
  <conditionalFormatting sqref="D10">
    <cfRule type="duplicateValues" dxfId="18" priority="171"/>
  </conditionalFormatting>
  <conditionalFormatting sqref="B11">
    <cfRule type="duplicateValues" dxfId="17" priority="167"/>
  </conditionalFormatting>
  <conditionalFormatting sqref="D11">
    <cfRule type="duplicateValues" dxfId="16" priority="165"/>
  </conditionalFormatting>
  <conditionalFormatting sqref="B12">
    <cfRule type="duplicateValues" dxfId="15" priority="164"/>
  </conditionalFormatting>
  <conditionalFormatting sqref="D12">
    <cfRule type="duplicateValues" dxfId="14" priority="162"/>
  </conditionalFormatting>
  <conditionalFormatting sqref="B13">
    <cfRule type="duplicateValues" dxfId="13" priority="161"/>
  </conditionalFormatting>
  <conditionalFormatting sqref="D13">
    <cfRule type="duplicateValues" dxfId="12" priority="159"/>
  </conditionalFormatting>
  <conditionalFormatting sqref="B14:B15">
    <cfRule type="duplicateValues" dxfId="11" priority="155"/>
  </conditionalFormatting>
  <conditionalFormatting sqref="D14:D15">
    <cfRule type="duplicateValues" dxfId="10" priority="153"/>
  </conditionalFormatting>
  <conditionalFormatting sqref="B16">
    <cfRule type="duplicateValues" dxfId="9" priority="80"/>
  </conditionalFormatting>
  <conditionalFormatting sqref="B17">
    <cfRule type="duplicateValues" dxfId="8" priority="76"/>
  </conditionalFormatting>
  <conditionalFormatting sqref="B18">
    <cfRule type="duplicateValues" dxfId="7" priority="72"/>
  </conditionalFormatting>
  <conditionalFormatting sqref="B19">
    <cfRule type="duplicateValues" dxfId="6" priority="70"/>
  </conditionalFormatting>
  <conditionalFormatting sqref="B9 D9:F9 H9 J9 M9:M14">
    <cfRule type="duplicateValues" dxfId="5" priority="48"/>
  </conditionalFormatting>
  <conditionalFormatting sqref="B14:B15 B10">
    <cfRule type="duplicateValues" dxfId="4" priority="35"/>
  </conditionalFormatting>
  <conditionalFormatting sqref="D16">
    <cfRule type="duplicateValues" dxfId="3" priority="13"/>
  </conditionalFormatting>
  <conditionalFormatting sqref="D17">
    <cfRule type="duplicateValues" dxfId="2" priority="7"/>
  </conditionalFormatting>
  <conditionalFormatting sqref="D18">
    <cfRule type="duplicateValues" dxfId="1" priority="1"/>
  </conditionalFormatting>
  <conditionalFormatting sqref="B9">
    <cfRule type="duplicateValues" dxfId="0" priority="222"/>
  </conditionalFormatting>
  <pageMargins left="0.39370078740157483" right="0.39370078740157483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2023-05-29T00:52:01Z</cp:lastPrinted>
  <dcterms:created xsi:type="dcterms:W3CDTF">2023-05-16T23:54:15Z</dcterms:created>
  <dcterms:modified xsi:type="dcterms:W3CDTF">2023-05-29T02:06:58Z</dcterms:modified>
</cp:coreProperties>
</file>